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Bok_ExcelTrix\Regneark\"/>
    </mc:Choice>
  </mc:AlternateContent>
  <bookViews>
    <workbookView xWindow="0" yWindow="0" windowWidth="20805" windowHeight="8910" tabRatio="690"/>
  </bookViews>
  <sheets>
    <sheet name="8.1 ISO" sheetId="22" r:id="rId1"/>
    <sheet name="8.1 ISO løsn" sheetId="23" r:id="rId2"/>
    <sheet name="8.1 Møter" sheetId="8" r:id="rId3"/>
    <sheet name="8.1 Møter løsn" sheetId="13" r:id="rId4"/>
    <sheet name="8.2 Alder" sheetId="3" r:id="rId5"/>
    <sheet name="8.2 Alder løsn" sheetId="14" r:id="rId6"/>
    <sheet name="8.2 Arbeidsdager" sheetId="4" r:id="rId7"/>
    <sheet name="8.2 Arbeidsdager løsn" sheetId="15" r:id="rId8"/>
    <sheet name="8.3 Frk. ur løsn" sheetId="17" r:id="rId9"/>
    <sheet name="8.4 Maraton" sheetId="21" r:id="rId10"/>
    <sheet name="8.4 Maraton løsn" sheetId="18" r:id="rId11"/>
    <sheet name="8.4 Sum tider løsn" sheetId="20" r:id="rId1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3" l="1"/>
  <c r="B6" i="23" l="1"/>
  <c r="B5" i="23"/>
  <c r="B4" i="23"/>
  <c r="B3" i="23"/>
  <c r="B2" i="23"/>
  <c r="B7" i="20" l="1"/>
  <c r="B3" i="21"/>
  <c r="B4" i="21" l="1"/>
  <c r="D5" i="18"/>
  <c r="D3" i="18"/>
  <c r="D4" i="18"/>
  <c r="D2" i="18"/>
  <c r="G3" i="18"/>
  <c r="G4" i="18"/>
  <c r="G2" i="18"/>
  <c r="B5" i="21" l="1"/>
  <c r="F2" i="18"/>
  <c r="B3" i="18"/>
  <c r="B4" i="18" l="1"/>
  <c r="F3" i="18"/>
  <c r="A2" i="17"/>
  <c r="F4" i="18" l="1"/>
  <c r="B5" i="18"/>
  <c r="A6" i="15"/>
  <c r="D6" i="14"/>
  <c r="D5" i="14"/>
  <c r="D4" i="14"/>
  <c r="D3" i="14"/>
  <c r="D2" i="14"/>
  <c r="F6" i="13"/>
  <c r="E6" i="13"/>
  <c r="D6" i="13"/>
  <c r="F5" i="13"/>
  <c r="E5" i="13"/>
  <c r="D5" i="13"/>
  <c r="C5" i="13"/>
  <c r="F4" i="13"/>
  <c r="E4" i="13"/>
  <c r="D4" i="13"/>
  <c r="C4" i="13"/>
  <c r="F3" i="13"/>
  <c r="E3" i="13"/>
  <c r="D3" i="13"/>
  <c r="C3" i="13"/>
  <c r="F2" i="13"/>
  <c r="E2" i="13"/>
  <c r="D2" i="13"/>
  <c r="C2" i="13"/>
  <c r="F5" i="18" l="1"/>
  <c r="G5" i="18" s="1"/>
</calcChain>
</file>

<file path=xl/sharedStrings.xml><?xml version="1.0" encoding="utf-8"?>
<sst xmlns="http://schemas.openxmlformats.org/spreadsheetml/2006/main" count="99" uniqueCount="55">
  <si>
    <t>Berg</t>
  </si>
  <si>
    <t>Dahl</t>
  </si>
  <si>
    <t>Eriksen</t>
  </si>
  <si>
    <t>Fjell</t>
  </si>
  <si>
    <t>Kvam</t>
  </si>
  <si>
    <t>Arne</t>
  </si>
  <si>
    <t>Lisa</t>
  </si>
  <si>
    <t>Mona</t>
  </si>
  <si>
    <t>Per</t>
  </si>
  <si>
    <t>Kari</t>
  </si>
  <si>
    <t>Etternavn</t>
  </si>
  <si>
    <t>Fornavn</t>
  </si>
  <si>
    <t>Fødselsdato</t>
  </si>
  <si>
    <t xml:space="preserve">Alder </t>
  </si>
  <si>
    <t>Startdato:</t>
  </si>
  <si>
    <t>Sluttdato:</t>
  </si>
  <si>
    <t>Helligdager i mai 2016</t>
  </si>
  <si>
    <t xml:space="preserve"> Kr. himmelfartsdag</t>
  </si>
  <si>
    <t xml:space="preserve"> 2. pinsedag</t>
  </si>
  <si>
    <t xml:space="preserve"> Nasjonaldag</t>
  </si>
  <si>
    <t>Ant. arbeidsdager i mai 2016</t>
  </si>
  <si>
    <t>Dato</t>
  </si>
  <si>
    <t xml:space="preserve">Møte </t>
  </si>
  <si>
    <t>Bergen</t>
  </si>
  <si>
    <t>Oslo</t>
  </si>
  <si>
    <t>Berlin</t>
  </si>
  <si>
    <t>Madrid</t>
  </si>
  <si>
    <t>London</t>
  </si>
  <si>
    <t>Ukedag</t>
  </si>
  <si>
    <t>Ukenr</t>
  </si>
  <si>
    <t>Frist rapport</t>
  </si>
  <si>
    <t>Mandag i samme uke</t>
  </si>
  <si>
    <t>Klokken er</t>
  </si>
  <si>
    <t xml:space="preserve"> =NÅ()</t>
  </si>
  <si>
    <t>Start</t>
  </si>
  <si>
    <t>Mål</t>
  </si>
  <si>
    <t>Deltager</t>
  </si>
  <si>
    <t>Nils</t>
  </si>
  <si>
    <t>Olga</t>
  </si>
  <si>
    <t>Lasse</t>
  </si>
  <si>
    <t>Trine</t>
  </si>
  <si>
    <t>Tid</t>
  </si>
  <si>
    <t>Ant timer</t>
  </si>
  <si>
    <t xml:space="preserve"> =F2*24</t>
  </si>
  <si>
    <t xml:space="preserve"> =F4*24</t>
  </si>
  <si>
    <t xml:space="preserve"> =F3*24</t>
  </si>
  <si>
    <t xml:space="preserve"> =(F5+1)*24</t>
  </si>
  <si>
    <t>Dag</t>
  </si>
  <si>
    <t>Arbeid</t>
  </si>
  <si>
    <t>Mandag</t>
  </si>
  <si>
    <t>Tirsdag</t>
  </si>
  <si>
    <t>Onsdag</t>
  </si>
  <si>
    <t>Torsdag</t>
  </si>
  <si>
    <t>Fredag</t>
  </si>
  <si>
    <t>St. dato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</si>
</sst>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3" formatCode="_ * #,##0.00_ ;_ * \-#,##0.00_ ;_ * &quot;-&quot;??_ ;_ @_ "/>
    <numFmt numFmtId="164" formatCode="_ * #,##0.000_ ;_ * \-#,##0.000_ ;_ * &quot;-&quot;??_ ;_ @_ "/>
    <numFmt numFmtId="165" formatCode="dddd\ dd/mm/yyyy"/>
    <numFmt numFmtId="166" formatCode="[$-F400]h:mm:ss\ AM/PM"/>
    <numFmt numFmtId="167" formatCode="_ * #,##0.0000_ ;_ * \-#,##0.0000_ ;_ * &quot;-&quot;??_ ;_ @_ "/>
    <numFmt numFmtId="168" formatCode="_ * #,##0.000000_ ;_ * \-#,##0.000000_ ;_ * &quot;-&quot;??_ ;_ @_ "/>
    <numFmt numFmtId="169" formatCode="_ * #,##0.000_ ;_ * \-#,##0.000_ ;_ * &quot;-&quot;????_ ;_ @_ "/>
    <numFmt numFmtId="170" formatCode="_ * #,##0.000_ ;_ * \-#,##0.000_ ;_ * &quot;-&quot;???_ ;_ @_ "/>
    <numFmt numFmtId="171" formatCode="_ * #,##0.000000_ ;_ * \-#,##0.000000_ ;_ * &quot;-&quot;??????_ ;_ @_ "/>
    <numFmt numFmtId="172" formatCode="_ * #,##0.0000_ ;_ * \-#,##0.0000_ ;_ * &quot;-&quot;????_ ;_ @_ "/>
    <numFmt numFmtId="173" formatCode="hh:mm;@"/>
    <numFmt numFmtId="174" formatCode="[hh]:mm"/>
    <numFmt numFmtId="175" formatCode="dd/mm/yyyy;@"/>
    <numFmt numFmtId="176" formatCode="[$-F800]dddd\,\ mmmm\ dd\,\ yyyy"/>
    <numFmt numFmtId="177" formatCode="dddd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26">
    <xf numFmtId="0" fontId="0" fillId="0" borderId="0" xfId="0"/>
    <xf numFmtId="14" fontId="0" fillId="0" borderId="0" xfId="0" applyNumberFormat="1"/>
    <xf numFmtId="0" fontId="2" fillId="0" borderId="1" xfId="2"/>
    <xf numFmtId="0" fontId="0" fillId="0" borderId="0" xfId="0" applyAlignment="1">
      <alignment horizontal="center"/>
    </xf>
    <xf numFmtId="43" fontId="0" fillId="0" borderId="0" xfId="1" applyFont="1"/>
    <xf numFmtId="164" fontId="0" fillId="0" borderId="0" xfId="1" applyNumberFormat="1" applyFont="1"/>
    <xf numFmtId="22" fontId="0" fillId="0" borderId="0" xfId="0" applyNumberFormat="1"/>
    <xf numFmtId="165" fontId="0" fillId="0" borderId="0" xfId="0" applyNumberFormat="1"/>
    <xf numFmtId="14" fontId="0" fillId="0" borderId="0" xfId="0" applyNumberFormat="1" applyAlignment="1">
      <alignment horizontal="center"/>
    </xf>
    <xf numFmtId="20" fontId="0" fillId="0" borderId="0" xfId="0" applyNumberFormat="1"/>
    <xf numFmtId="0" fontId="2" fillId="0" borderId="1" xfId="2" applyAlignment="1">
      <alignment horizontal="center"/>
    </xf>
    <xf numFmtId="0" fontId="2" fillId="0" borderId="0" xfId="2" applyFill="1" applyBorder="1" applyAlignment="1">
      <alignment horizontal="center"/>
    </xf>
    <xf numFmtId="167" fontId="0" fillId="0" borderId="0" xfId="1" applyNumberFormat="1" applyFont="1"/>
    <xf numFmtId="169" fontId="0" fillId="0" borderId="0" xfId="0" applyNumberFormat="1"/>
    <xf numFmtId="170" fontId="0" fillId="0" borderId="0" xfId="0" applyNumberFormat="1"/>
    <xf numFmtId="168" fontId="0" fillId="0" borderId="0" xfId="0" applyNumberFormat="1"/>
    <xf numFmtId="171" fontId="0" fillId="0" borderId="0" xfId="0" applyNumberFormat="1"/>
    <xf numFmtId="172" fontId="0" fillId="0" borderId="0" xfId="0" applyNumberFormat="1"/>
    <xf numFmtId="173" fontId="0" fillId="0" borderId="0" xfId="0" applyNumberFormat="1"/>
    <xf numFmtId="0" fontId="0" fillId="0" borderId="2" xfId="0" applyBorder="1"/>
    <xf numFmtId="20" fontId="0" fillId="0" borderId="2" xfId="0" applyNumberFormat="1" applyBorder="1"/>
    <xf numFmtId="166" fontId="0" fillId="0" borderId="0" xfId="0" applyNumberFormat="1"/>
    <xf numFmtId="174" fontId="0" fillId="0" borderId="0" xfId="1" applyNumberFormat="1" applyFont="1"/>
    <xf numFmtId="175" fontId="0" fillId="0" borderId="0" xfId="0" applyNumberFormat="1"/>
    <xf numFmtId="176" fontId="0" fillId="0" borderId="0" xfId="0" applyNumberFormat="1"/>
    <xf numFmtId="177" fontId="0" fillId="0" borderId="0" xfId="0" applyNumberFormat="1" applyAlignment="1">
      <alignment horizontal="center"/>
    </xf>
  </cellXfs>
  <cellStyles count="3">
    <cellStyle name="Komma" xfId="1" builtinId="3"/>
    <cellStyle name="Normal" xfId="0" builtinId="0"/>
    <cellStyle name="Overskrift 3" xfId="2" builtin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zoomScale="140" zoomScaleNormal="140" workbookViewId="0">
      <selection activeCell="B3" sqref="B3"/>
    </sheetView>
  </sheetViews>
  <sheetFormatPr baseColWidth="10" defaultRowHeight="15" x14ac:dyDescent="0.25"/>
  <cols>
    <col min="1" max="1" width="10.140625" customWidth="1"/>
  </cols>
  <sheetData>
    <row r="1" spans="1:2" ht="15.75" thickBot="1" x14ac:dyDescent="0.3">
      <c r="A1" s="2" t="s">
        <v>54</v>
      </c>
      <c r="B1" s="2" t="s">
        <v>21</v>
      </c>
    </row>
    <row r="2" spans="1:2" x14ac:dyDescent="0.25">
      <c r="A2">
        <v>20170223</v>
      </c>
      <c r="B2" s="23"/>
    </row>
    <row r="3" spans="1:2" x14ac:dyDescent="0.25">
      <c r="A3">
        <v>20170612</v>
      </c>
      <c r="B3" s="23"/>
    </row>
    <row r="4" spans="1:2" x14ac:dyDescent="0.25">
      <c r="A4">
        <v>20171108</v>
      </c>
      <c r="B4" s="23"/>
    </row>
    <row r="5" spans="1:2" x14ac:dyDescent="0.25">
      <c r="A5">
        <v>20180315</v>
      </c>
      <c r="B5" s="23"/>
    </row>
    <row r="6" spans="1:2" x14ac:dyDescent="0.25">
      <c r="A6">
        <v>20180722</v>
      </c>
      <c r="B6" s="23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zoomScale="140" zoomScaleNormal="140" workbookViewId="0">
      <selection activeCell="G16" sqref="G16"/>
    </sheetView>
  </sheetViews>
  <sheetFormatPr baseColWidth="10" defaultRowHeight="15" x14ac:dyDescent="0.25"/>
  <cols>
    <col min="1" max="1" width="9.5703125" customWidth="1"/>
    <col min="2" max="3" width="8.28515625" customWidth="1"/>
    <col min="4" max="4" width="8" customWidth="1"/>
    <col min="5" max="5" width="4.5703125" customWidth="1"/>
    <col min="7" max="7" width="20.7109375" customWidth="1"/>
  </cols>
  <sheetData>
    <row r="1" spans="1:7" ht="15.75" thickBot="1" x14ac:dyDescent="0.3">
      <c r="A1" s="10" t="s">
        <v>36</v>
      </c>
      <c r="B1" s="10" t="s">
        <v>34</v>
      </c>
      <c r="C1" s="10" t="s">
        <v>35</v>
      </c>
      <c r="D1" s="10" t="s">
        <v>41</v>
      </c>
    </row>
    <row r="2" spans="1:7" x14ac:dyDescent="0.25">
      <c r="A2" t="s">
        <v>37</v>
      </c>
      <c r="B2" s="9">
        <v>0.625</v>
      </c>
      <c r="C2" s="9">
        <v>0.91319444444444453</v>
      </c>
      <c r="D2" s="9"/>
    </row>
    <row r="3" spans="1:7" x14ac:dyDescent="0.25">
      <c r="A3" t="s">
        <v>38</v>
      </c>
      <c r="B3" s="9">
        <f>B2+1/24</f>
        <v>0.66666666666666663</v>
      </c>
      <c r="C3" s="9">
        <v>0.91666666666666663</v>
      </c>
      <c r="D3" s="9"/>
    </row>
    <row r="4" spans="1:7" x14ac:dyDescent="0.25">
      <c r="A4" t="s">
        <v>39</v>
      </c>
      <c r="B4" s="9">
        <f t="shared" ref="B4:B5" si="0">B3+1/24</f>
        <v>0.70833333333333326</v>
      </c>
      <c r="C4" s="9">
        <v>0.98055555555555562</v>
      </c>
      <c r="D4" s="9"/>
    </row>
    <row r="5" spans="1:7" x14ac:dyDescent="0.25">
      <c r="A5" t="s">
        <v>40</v>
      </c>
      <c r="B5" s="9">
        <f t="shared" si="0"/>
        <v>0.74999999999999989</v>
      </c>
      <c r="C5" s="9">
        <v>5.7638888888888885E-2</v>
      </c>
      <c r="D5" s="9"/>
      <c r="E5" s="4"/>
    </row>
    <row r="6" spans="1:7" x14ac:dyDescent="0.25">
      <c r="G6" s="6"/>
    </row>
    <row r="7" spans="1:7" x14ac:dyDescent="0.25">
      <c r="G7" s="6"/>
    </row>
    <row r="8" spans="1:7" x14ac:dyDescent="0.25">
      <c r="G8" s="6"/>
    </row>
    <row r="9" spans="1:7" x14ac:dyDescent="0.25">
      <c r="G9" s="6"/>
    </row>
    <row r="10" spans="1:7" x14ac:dyDescent="0.25">
      <c r="G10" s="6"/>
    </row>
    <row r="11" spans="1:7" x14ac:dyDescent="0.25">
      <c r="G11" s="6"/>
    </row>
    <row r="12" spans="1:7" x14ac:dyDescent="0.25">
      <c r="G12" s="6"/>
    </row>
    <row r="13" spans="1:7" x14ac:dyDescent="0.25">
      <c r="G13" s="6"/>
    </row>
    <row r="14" spans="1:7" x14ac:dyDescent="0.25">
      <c r="G14" s="6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zoomScale="140" zoomScaleNormal="140" workbookViewId="0">
      <selection activeCell="C10" sqref="C10"/>
    </sheetView>
  </sheetViews>
  <sheetFormatPr baseColWidth="10" defaultRowHeight="15" x14ac:dyDescent="0.25"/>
  <cols>
    <col min="1" max="1" width="9.5703125" customWidth="1"/>
    <col min="2" max="3" width="8.28515625" customWidth="1"/>
    <col min="4" max="4" width="8" customWidth="1"/>
    <col min="5" max="5" width="4.5703125" customWidth="1"/>
    <col min="6" max="6" width="9.7109375" customWidth="1"/>
    <col min="7" max="7" width="11" customWidth="1"/>
    <col min="8" max="8" width="19.5703125" customWidth="1"/>
    <col min="10" max="10" width="20.7109375" customWidth="1"/>
  </cols>
  <sheetData>
    <row r="1" spans="1:10" ht="15.75" thickBot="1" x14ac:dyDescent="0.3">
      <c r="A1" s="10" t="s">
        <v>36</v>
      </c>
      <c r="B1" s="10" t="s">
        <v>34</v>
      </c>
      <c r="C1" s="10" t="s">
        <v>35</v>
      </c>
      <c r="D1" s="10" t="s">
        <v>41</v>
      </c>
      <c r="F1" s="11" t="s">
        <v>41</v>
      </c>
      <c r="G1" s="11" t="s">
        <v>42</v>
      </c>
    </row>
    <row r="2" spans="1:10" x14ac:dyDescent="0.25">
      <c r="A2" t="s">
        <v>37</v>
      </c>
      <c r="B2" s="9">
        <v>0.625</v>
      </c>
      <c r="C2" s="9">
        <v>0.91319444444444453</v>
      </c>
      <c r="D2" s="9">
        <f>C2-B2</f>
        <v>0.28819444444444453</v>
      </c>
      <c r="F2" s="12">
        <f>C2-B2</f>
        <v>0.28819444444444453</v>
      </c>
      <c r="G2" s="13">
        <f>F2*24</f>
        <v>6.9166666666666687</v>
      </c>
      <c r="H2" t="s">
        <v>43</v>
      </c>
    </row>
    <row r="3" spans="1:10" x14ac:dyDescent="0.25">
      <c r="A3" t="s">
        <v>38</v>
      </c>
      <c r="B3" s="9">
        <f>B2+1/24</f>
        <v>0.66666666666666663</v>
      </c>
      <c r="C3" s="9">
        <v>0.91666666666666663</v>
      </c>
      <c r="D3" s="9">
        <f t="shared" ref="D3:D4" si="0">C3-B3</f>
        <v>0.25</v>
      </c>
      <c r="F3" s="12">
        <f>C3-B3</f>
        <v>0.25</v>
      </c>
      <c r="G3" s="13">
        <f t="shared" ref="G3:G4" si="1">F3*24</f>
        <v>6</v>
      </c>
      <c r="H3" t="s">
        <v>45</v>
      </c>
    </row>
    <row r="4" spans="1:10" x14ac:dyDescent="0.25">
      <c r="A4" t="s">
        <v>39</v>
      </c>
      <c r="B4" s="9">
        <f t="shared" ref="B4:B5" si="2">B3+1/24</f>
        <v>0.70833333333333326</v>
      </c>
      <c r="C4" s="9">
        <v>0.98055555555555562</v>
      </c>
      <c r="D4" s="9">
        <f t="shared" si="0"/>
        <v>0.27222222222222237</v>
      </c>
      <c r="F4" s="12">
        <f>C4-B4</f>
        <v>0.27222222222222237</v>
      </c>
      <c r="G4" s="13">
        <f t="shared" si="1"/>
        <v>6.5333333333333368</v>
      </c>
      <c r="H4" t="s">
        <v>44</v>
      </c>
    </row>
    <row r="5" spans="1:10" x14ac:dyDescent="0.25">
      <c r="A5" t="s">
        <v>40</v>
      </c>
      <c r="B5" s="9">
        <f t="shared" si="2"/>
        <v>0.74999999999999989</v>
      </c>
      <c r="C5" s="9">
        <v>5.7638888888888885E-2</v>
      </c>
      <c r="D5" s="9">
        <f>MOD(C5-B5,1)</f>
        <v>0.30763888888888902</v>
      </c>
      <c r="E5" s="4"/>
      <c r="F5" s="12">
        <f>C5-B5</f>
        <v>-0.69236111111111098</v>
      </c>
      <c r="G5" s="13">
        <f>(F5+1)*24</f>
        <v>7.3833333333333364</v>
      </c>
      <c r="H5" t="s">
        <v>46</v>
      </c>
    </row>
    <row r="6" spans="1:10" x14ac:dyDescent="0.25">
      <c r="F6" s="15"/>
      <c r="G6" s="14"/>
      <c r="J6" s="6"/>
    </row>
    <row r="7" spans="1:10" x14ac:dyDescent="0.25">
      <c r="F7" s="17"/>
      <c r="G7" s="16"/>
      <c r="J7" s="6"/>
    </row>
    <row r="8" spans="1:10" x14ac:dyDescent="0.25">
      <c r="J8" s="6"/>
    </row>
    <row r="9" spans="1:10" x14ac:dyDescent="0.25">
      <c r="H9" s="6"/>
      <c r="J9" s="6"/>
    </row>
    <row r="10" spans="1:10" x14ac:dyDescent="0.25">
      <c r="H10" s="6"/>
      <c r="J10" s="6"/>
    </row>
    <row r="11" spans="1:10" x14ac:dyDescent="0.25">
      <c r="G11" s="1"/>
      <c r="H11" s="18"/>
      <c r="J11" s="6"/>
    </row>
    <row r="12" spans="1:10" x14ac:dyDescent="0.25">
      <c r="J12" s="6"/>
    </row>
    <row r="13" spans="1:10" x14ac:dyDescent="0.25">
      <c r="J13" s="6"/>
    </row>
    <row r="14" spans="1:10" x14ac:dyDescent="0.25">
      <c r="J14" s="6"/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zoomScaleNormal="100" workbookViewId="0">
      <selection activeCell="C2" sqref="C2"/>
    </sheetView>
  </sheetViews>
  <sheetFormatPr baseColWidth="10" defaultRowHeight="15" x14ac:dyDescent="0.25"/>
  <cols>
    <col min="1" max="1" width="9.7109375" customWidth="1"/>
    <col min="2" max="2" width="10.140625" customWidth="1"/>
  </cols>
  <sheetData>
    <row r="1" spans="1:4" ht="15.75" thickBot="1" x14ac:dyDescent="0.3">
      <c r="A1" s="2" t="s">
        <v>47</v>
      </c>
      <c r="B1" s="2" t="s">
        <v>48</v>
      </c>
    </row>
    <row r="2" spans="1:4" x14ac:dyDescent="0.25">
      <c r="A2" t="s">
        <v>49</v>
      </c>
      <c r="B2" s="9">
        <v>0.27083333333333331</v>
      </c>
    </row>
    <row r="3" spans="1:4" x14ac:dyDescent="0.25">
      <c r="A3" t="s">
        <v>50</v>
      </c>
      <c r="B3" s="9">
        <v>0.16666666666666666</v>
      </c>
    </row>
    <row r="4" spans="1:4" x14ac:dyDescent="0.25">
      <c r="A4" t="s">
        <v>51</v>
      </c>
      <c r="B4" s="9">
        <v>0.30208333333333331</v>
      </c>
    </row>
    <row r="5" spans="1:4" x14ac:dyDescent="0.25">
      <c r="A5" t="s">
        <v>52</v>
      </c>
      <c r="B5" s="9">
        <v>0.20833333333333334</v>
      </c>
    </row>
    <row r="6" spans="1:4" x14ac:dyDescent="0.25">
      <c r="A6" s="19" t="s">
        <v>53</v>
      </c>
      <c r="B6" s="20">
        <v>0.28125</v>
      </c>
    </row>
    <row r="7" spans="1:4" x14ac:dyDescent="0.25">
      <c r="B7" s="22">
        <f>SUM(B2:B6)</f>
        <v>1.2291666666666665</v>
      </c>
      <c r="D7" s="2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zoomScale="120" zoomScaleNormal="120" workbookViewId="0">
      <selection activeCell="B8" sqref="B8"/>
    </sheetView>
  </sheetViews>
  <sheetFormatPr baseColWidth="10" defaultRowHeight="15" x14ac:dyDescent="0.25"/>
  <cols>
    <col min="1" max="1" width="10.140625" customWidth="1"/>
    <col min="3" max="3" width="13.42578125" customWidth="1"/>
  </cols>
  <sheetData>
    <row r="1" spans="1:3" ht="15.75" thickBot="1" x14ac:dyDescent="0.3">
      <c r="A1" s="2" t="s">
        <v>54</v>
      </c>
      <c r="B1" s="2" t="s">
        <v>21</v>
      </c>
    </row>
    <row r="2" spans="1:3" x14ac:dyDescent="0.25">
      <c r="A2">
        <v>20170223</v>
      </c>
      <c r="B2" s="23">
        <f>DATE(LEFT(A2,4),MID(A2,5,2),RIGHT(A2,2))</f>
        <v>42789</v>
      </c>
    </row>
    <row r="3" spans="1:3" x14ac:dyDescent="0.25">
      <c r="A3">
        <v>20170612</v>
      </c>
      <c r="B3" s="23">
        <f t="shared" ref="B3:B6" si="0">DATE(LEFT(A3,4),MID(A3,5,2),RIGHT(A3,2))</f>
        <v>42898</v>
      </c>
    </row>
    <row r="4" spans="1:3" x14ac:dyDescent="0.25">
      <c r="A4">
        <v>20171108</v>
      </c>
      <c r="B4" s="23">
        <f t="shared" si="0"/>
        <v>43047</v>
      </c>
    </row>
    <row r="5" spans="1:3" x14ac:dyDescent="0.25">
      <c r="A5">
        <v>20180315</v>
      </c>
      <c r="B5" s="23">
        <f t="shared" si="0"/>
        <v>43174</v>
      </c>
    </row>
    <row r="6" spans="1:3" x14ac:dyDescent="0.25">
      <c r="A6">
        <v>20180722</v>
      </c>
      <c r="B6" s="23">
        <f t="shared" si="0"/>
        <v>43303</v>
      </c>
    </row>
    <row r="9" spans="1:3" x14ac:dyDescent="0.25">
      <c r="C9" s="2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zoomScale="145" zoomScaleNormal="145" workbookViewId="0">
      <selection activeCell="C16" sqref="C16"/>
    </sheetView>
  </sheetViews>
  <sheetFormatPr baseColWidth="10" defaultRowHeight="15" x14ac:dyDescent="0.25"/>
  <cols>
    <col min="1" max="1" width="8.7109375" customWidth="1"/>
    <col min="2" max="2" width="12" customWidth="1"/>
    <col min="3" max="3" width="9" customWidth="1"/>
    <col min="4" max="4" width="8" customWidth="1"/>
    <col min="5" max="5" width="20.42578125" customWidth="1"/>
    <col min="6" max="6" width="11.85546875" customWidth="1"/>
    <col min="7" max="7" width="15.42578125" bestFit="1" customWidth="1"/>
  </cols>
  <sheetData>
    <row r="1" spans="1:7" ht="15.75" thickBot="1" x14ac:dyDescent="0.3">
      <c r="A1" s="2" t="s">
        <v>22</v>
      </c>
      <c r="B1" s="2" t="s">
        <v>21</v>
      </c>
      <c r="C1" s="2" t="s">
        <v>28</v>
      </c>
      <c r="D1" s="2" t="s">
        <v>29</v>
      </c>
      <c r="E1" s="2" t="s">
        <v>31</v>
      </c>
      <c r="F1" s="2" t="s">
        <v>30</v>
      </c>
    </row>
    <row r="2" spans="1:7" x14ac:dyDescent="0.25">
      <c r="A2" t="s">
        <v>23</v>
      </c>
      <c r="B2" s="1">
        <v>42947</v>
      </c>
      <c r="C2" s="3"/>
      <c r="D2" s="3"/>
      <c r="E2" s="7"/>
      <c r="F2" s="8"/>
    </row>
    <row r="3" spans="1:7" x14ac:dyDescent="0.25">
      <c r="A3" t="s">
        <v>24</v>
      </c>
      <c r="B3" s="1">
        <v>42969</v>
      </c>
      <c r="C3" s="3"/>
      <c r="D3" s="3"/>
      <c r="E3" s="7"/>
      <c r="F3" s="8"/>
    </row>
    <row r="4" spans="1:7" x14ac:dyDescent="0.25">
      <c r="A4" t="s">
        <v>25</v>
      </c>
      <c r="B4" s="1">
        <v>42993</v>
      </c>
      <c r="C4" s="3"/>
      <c r="D4" s="3"/>
      <c r="E4" s="7"/>
      <c r="F4" s="8"/>
    </row>
    <row r="5" spans="1:7" x14ac:dyDescent="0.25">
      <c r="A5" t="s">
        <v>26</v>
      </c>
      <c r="B5" s="1">
        <v>42997</v>
      </c>
      <c r="C5" s="3"/>
      <c r="D5" s="3"/>
      <c r="E5" s="7"/>
      <c r="F5" s="8"/>
    </row>
    <row r="6" spans="1:7" x14ac:dyDescent="0.25">
      <c r="A6" t="s">
        <v>27</v>
      </c>
      <c r="B6" s="1">
        <v>43099</v>
      </c>
      <c r="C6" s="3"/>
      <c r="D6" s="3"/>
      <c r="E6" s="7"/>
      <c r="F6" s="8"/>
    </row>
    <row r="7" spans="1:7" x14ac:dyDescent="0.25">
      <c r="B7" s="1"/>
      <c r="D7" s="3"/>
      <c r="E7" s="7"/>
      <c r="F7" s="8"/>
      <c r="G7" s="6"/>
    </row>
    <row r="8" spans="1:7" x14ac:dyDescent="0.25">
      <c r="B8" s="1"/>
      <c r="E8" s="7"/>
      <c r="F8" s="8"/>
      <c r="G8" s="6"/>
    </row>
    <row r="9" spans="1:7" x14ac:dyDescent="0.25">
      <c r="B9" s="1"/>
      <c r="E9" s="7"/>
      <c r="F9" s="8"/>
      <c r="G9" s="6"/>
    </row>
    <row r="10" spans="1:7" x14ac:dyDescent="0.25">
      <c r="B10" s="1"/>
      <c r="G10" s="6"/>
    </row>
    <row r="11" spans="1:7" x14ac:dyDescent="0.25">
      <c r="B11" s="1"/>
      <c r="G11" s="6"/>
    </row>
    <row r="12" spans="1:7" x14ac:dyDescent="0.25">
      <c r="B12" s="1"/>
      <c r="G12" s="6"/>
    </row>
    <row r="13" spans="1:7" x14ac:dyDescent="0.25">
      <c r="B13" s="1"/>
      <c r="G13" s="6"/>
    </row>
    <row r="14" spans="1:7" x14ac:dyDescent="0.25">
      <c r="B14" s="1"/>
      <c r="G14" s="6"/>
    </row>
    <row r="15" spans="1:7" x14ac:dyDescent="0.25">
      <c r="B15" s="1"/>
      <c r="G15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zoomScale="145" zoomScaleNormal="145" workbookViewId="0">
      <selection activeCell="C6" sqref="C6"/>
    </sheetView>
  </sheetViews>
  <sheetFormatPr baseColWidth="10" defaultRowHeight="15" x14ac:dyDescent="0.25"/>
  <cols>
    <col min="1" max="1" width="8.7109375" customWidth="1"/>
    <col min="2" max="2" width="12" customWidth="1"/>
    <col min="3" max="3" width="11.85546875" customWidth="1"/>
    <col min="4" max="4" width="8" customWidth="1"/>
    <col min="5" max="5" width="20.42578125" customWidth="1"/>
    <col min="6" max="6" width="11.85546875" customWidth="1"/>
    <col min="7" max="7" width="15.42578125" bestFit="1" customWidth="1"/>
  </cols>
  <sheetData>
    <row r="1" spans="1:7" ht="15.75" thickBot="1" x14ac:dyDescent="0.3">
      <c r="A1" s="2" t="s">
        <v>22</v>
      </c>
      <c r="B1" s="2" t="s">
        <v>21</v>
      </c>
      <c r="C1" s="2" t="s">
        <v>28</v>
      </c>
      <c r="D1" s="2" t="s">
        <v>29</v>
      </c>
      <c r="E1" s="2" t="s">
        <v>31</v>
      </c>
      <c r="F1" s="2" t="s">
        <v>30</v>
      </c>
    </row>
    <row r="2" spans="1:7" x14ac:dyDescent="0.25">
      <c r="A2" t="s">
        <v>23</v>
      </c>
      <c r="B2" s="1">
        <v>42947</v>
      </c>
      <c r="C2" s="3" t="str">
        <f>TEXT(B2,"dddd")</f>
        <v>mandag</v>
      </c>
      <c r="D2" s="3">
        <f>_xlfn.ISOWEEKNUM(B2)</f>
        <v>31</v>
      </c>
      <c r="E2" s="7">
        <f>B2-WEEKDAY(B2,3)</f>
        <v>42947</v>
      </c>
      <c r="F2" s="8">
        <f>EDATE(B2,2)</f>
        <v>43008</v>
      </c>
    </row>
    <row r="3" spans="1:7" x14ac:dyDescent="0.25">
      <c r="A3" t="s">
        <v>24</v>
      </c>
      <c r="B3" s="1">
        <v>42969</v>
      </c>
      <c r="C3" s="3" t="str">
        <f t="shared" ref="C3:C5" si="0">TEXT(B3,"dddd")</f>
        <v>tirsdag</v>
      </c>
      <c r="D3" s="3">
        <f t="shared" ref="D3:D6" si="1">_xlfn.ISOWEEKNUM(B3)</f>
        <v>34</v>
      </c>
      <c r="E3" s="7">
        <f t="shared" ref="E3:E6" si="2">B3-WEEKDAY(B3,3)</f>
        <v>42968</v>
      </c>
      <c r="F3" s="8">
        <f t="shared" ref="F3:F6" si="3">EDATE(B3,2)</f>
        <v>43030</v>
      </c>
    </row>
    <row r="4" spans="1:7" x14ac:dyDescent="0.25">
      <c r="A4" t="s">
        <v>25</v>
      </c>
      <c r="B4" s="1">
        <v>42993</v>
      </c>
      <c r="C4" s="3" t="str">
        <f t="shared" si="0"/>
        <v>fredag</v>
      </c>
      <c r="D4" s="3">
        <f t="shared" si="1"/>
        <v>37</v>
      </c>
      <c r="E4" s="7">
        <f t="shared" si="2"/>
        <v>42989</v>
      </c>
      <c r="F4" s="8">
        <f t="shared" si="3"/>
        <v>43054</v>
      </c>
    </row>
    <row r="5" spans="1:7" x14ac:dyDescent="0.25">
      <c r="A5" t="s">
        <v>26</v>
      </c>
      <c r="B5" s="1">
        <v>42997</v>
      </c>
      <c r="C5" s="3" t="str">
        <f t="shared" si="0"/>
        <v>tirsdag</v>
      </c>
      <c r="D5" s="3">
        <f t="shared" si="1"/>
        <v>38</v>
      </c>
      <c r="E5" s="7">
        <f t="shared" si="2"/>
        <v>42996</v>
      </c>
      <c r="F5" s="8">
        <f t="shared" si="3"/>
        <v>43058</v>
      </c>
    </row>
    <row r="6" spans="1:7" x14ac:dyDescent="0.25">
      <c r="A6" t="s">
        <v>27</v>
      </c>
      <c r="B6" s="1">
        <v>43099</v>
      </c>
      <c r="C6" s="25">
        <f>B6</f>
        <v>43099</v>
      </c>
      <c r="D6" s="3">
        <f t="shared" si="1"/>
        <v>52</v>
      </c>
      <c r="E6" s="7">
        <f t="shared" si="2"/>
        <v>43094</v>
      </c>
      <c r="F6" s="8">
        <f t="shared" si="3"/>
        <v>43159</v>
      </c>
    </row>
    <row r="7" spans="1:7" x14ac:dyDescent="0.25">
      <c r="B7" s="1"/>
      <c r="D7" s="3"/>
      <c r="E7" s="7"/>
      <c r="F7" s="8"/>
      <c r="G7" s="6"/>
    </row>
    <row r="8" spans="1:7" x14ac:dyDescent="0.25">
      <c r="B8" s="1"/>
      <c r="E8" s="7"/>
      <c r="F8" s="8"/>
      <c r="G8" s="6"/>
    </row>
    <row r="9" spans="1:7" x14ac:dyDescent="0.25">
      <c r="B9" s="1"/>
      <c r="E9" s="7"/>
      <c r="F9" s="8"/>
      <c r="G9" s="6"/>
    </row>
    <row r="10" spans="1:7" x14ac:dyDescent="0.25">
      <c r="B10" s="1"/>
      <c r="G10" s="6"/>
    </row>
    <row r="11" spans="1:7" x14ac:dyDescent="0.25">
      <c r="B11" s="1"/>
      <c r="G11" s="6"/>
    </row>
    <row r="12" spans="1:7" x14ac:dyDescent="0.25">
      <c r="B12" s="1"/>
      <c r="G12" s="6"/>
    </row>
    <row r="13" spans="1:7" x14ac:dyDescent="0.25">
      <c r="B13" s="1"/>
      <c r="G13" s="6"/>
    </row>
    <row r="14" spans="1:7" x14ac:dyDescent="0.25">
      <c r="B14" s="1"/>
      <c r="G14" s="6"/>
    </row>
    <row r="15" spans="1:7" x14ac:dyDescent="0.25">
      <c r="B15" s="1"/>
      <c r="G15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zoomScale="145" zoomScaleNormal="145" workbookViewId="0">
      <selection activeCell="C8" sqref="C8"/>
    </sheetView>
  </sheetViews>
  <sheetFormatPr baseColWidth="10" defaultRowHeight="15" x14ac:dyDescent="0.25"/>
  <cols>
    <col min="1" max="1" width="10.5703125" customWidth="1"/>
    <col min="2" max="2" width="8.85546875" customWidth="1"/>
    <col min="3" max="3" width="12.28515625" customWidth="1"/>
    <col min="4" max="4" width="10.140625" customWidth="1"/>
    <col min="5" max="5" width="11.42578125" customWidth="1"/>
  </cols>
  <sheetData>
    <row r="1" spans="1:5" ht="15.75" thickBot="1" x14ac:dyDescent="0.3">
      <c r="A1" s="2" t="s">
        <v>10</v>
      </c>
      <c r="B1" s="2" t="s">
        <v>11</v>
      </c>
      <c r="C1" s="2" t="s">
        <v>12</v>
      </c>
      <c r="D1" s="2" t="s">
        <v>13</v>
      </c>
    </row>
    <row r="2" spans="1:5" x14ac:dyDescent="0.25">
      <c r="A2" t="s">
        <v>0</v>
      </c>
      <c r="B2" t="s">
        <v>5</v>
      </c>
      <c r="C2" s="1">
        <v>27526</v>
      </c>
      <c r="D2" s="3"/>
      <c r="E2" s="4"/>
    </row>
    <row r="3" spans="1:5" x14ac:dyDescent="0.25">
      <c r="A3" t="s">
        <v>1</v>
      </c>
      <c r="B3" t="s">
        <v>6</v>
      </c>
      <c r="C3" s="1">
        <v>29563</v>
      </c>
      <c r="D3" s="3"/>
    </row>
    <row r="4" spans="1:5" x14ac:dyDescent="0.25">
      <c r="A4" t="s">
        <v>2</v>
      </c>
      <c r="B4" t="s">
        <v>7</v>
      </c>
      <c r="C4" s="1">
        <v>25225</v>
      </c>
      <c r="D4" s="3"/>
    </row>
    <row r="5" spans="1:5" x14ac:dyDescent="0.25">
      <c r="A5" t="s">
        <v>3</v>
      </c>
      <c r="B5" t="s">
        <v>8</v>
      </c>
      <c r="C5" s="1">
        <v>32702</v>
      </c>
      <c r="D5" s="3"/>
    </row>
    <row r="6" spans="1:5" x14ac:dyDescent="0.25">
      <c r="A6" t="s">
        <v>4</v>
      </c>
      <c r="B6" t="s">
        <v>9</v>
      </c>
      <c r="C6" s="1">
        <v>32998</v>
      </c>
      <c r="D6" s="3"/>
    </row>
    <row r="10" spans="1:5" x14ac:dyDescent="0.25">
      <c r="C10" s="5"/>
    </row>
    <row r="12" spans="1:5" x14ac:dyDescent="0.25">
      <c r="D12" s="1"/>
    </row>
    <row r="13" spans="1:5" x14ac:dyDescent="0.25">
      <c r="C13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zoomScale="145" zoomScaleNormal="145" workbookViewId="0">
      <selection activeCell="D4" sqref="D4"/>
    </sheetView>
  </sheetViews>
  <sheetFormatPr baseColWidth="10" defaultRowHeight="15" x14ac:dyDescent="0.25"/>
  <cols>
    <col min="1" max="1" width="10.5703125" customWidth="1"/>
    <col min="2" max="2" width="8.85546875" customWidth="1"/>
    <col min="3" max="3" width="12.28515625" customWidth="1"/>
    <col min="4" max="4" width="10.140625" customWidth="1"/>
    <col min="5" max="5" width="11.42578125" customWidth="1"/>
  </cols>
  <sheetData>
    <row r="1" spans="1:5" ht="15.75" thickBot="1" x14ac:dyDescent="0.3">
      <c r="A1" s="2" t="s">
        <v>10</v>
      </c>
      <c r="B1" s="2" t="s">
        <v>11</v>
      </c>
      <c r="C1" s="2" t="s">
        <v>12</v>
      </c>
      <c r="D1" s="2" t="s">
        <v>13</v>
      </c>
    </row>
    <row r="2" spans="1:5" x14ac:dyDescent="0.25">
      <c r="A2" t="s">
        <v>0</v>
      </c>
      <c r="B2" t="s">
        <v>5</v>
      </c>
      <c r="C2" s="1">
        <v>27526</v>
      </c>
      <c r="D2" s="3" t="str">
        <f ca="1">INT(YEARFRAC(C2,TODAY()))&amp;" år"</f>
        <v>41 år</v>
      </c>
      <c r="E2" s="4"/>
    </row>
    <row r="3" spans="1:5" x14ac:dyDescent="0.25">
      <c r="A3" t="s">
        <v>1</v>
      </c>
      <c r="B3" t="s">
        <v>6</v>
      </c>
      <c r="C3" s="1">
        <v>29563</v>
      </c>
      <c r="D3" s="3" t="str">
        <f t="shared" ref="D3:D6" ca="1" si="0">INT(YEARFRAC(C3,TODAY()))&amp;" år"</f>
        <v>36 år</v>
      </c>
    </row>
    <row r="4" spans="1:5" x14ac:dyDescent="0.25">
      <c r="A4" t="s">
        <v>2</v>
      </c>
      <c r="B4" t="s">
        <v>7</v>
      </c>
      <c r="C4" s="1">
        <v>25225</v>
      </c>
      <c r="D4" s="3" t="str">
        <f t="shared" ca="1" si="0"/>
        <v>48 år</v>
      </c>
    </row>
    <row r="5" spans="1:5" x14ac:dyDescent="0.25">
      <c r="A5" t="s">
        <v>3</v>
      </c>
      <c r="B5" t="s">
        <v>8</v>
      </c>
      <c r="C5" s="1">
        <v>32702</v>
      </c>
      <c r="D5" s="3" t="str">
        <f t="shared" ca="1" si="0"/>
        <v>27 år</v>
      </c>
    </row>
    <row r="6" spans="1:5" x14ac:dyDescent="0.25">
      <c r="A6" t="s">
        <v>4</v>
      </c>
      <c r="B6" t="s">
        <v>9</v>
      </c>
      <c r="C6" s="1">
        <v>32998</v>
      </c>
      <c r="D6" s="3" t="str">
        <f t="shared" ca="1" si="0"/>
        <v>26 år</v>
      </c>
    </row>
    <row r="10" spans="1:5" x14ac:dyDescent="0.25">
      <c r="C10" s="5"/>
    </row>
    <row r="12" spans="1:5" x14ac:dyDescent="0.25">
      <c r="D12" s="1"/>
    </row>
    <row r="13" spans="1:5" x14ac:dyDescent="0.25">
      <c r="C13" s="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zoomScale="130" zoomScaleNormal="130" workbookViewId="0">
      <selection activeCell="A15" sqref="A15"/>
    </sheetView>
  </sheetViews>
  <sheetFormatPr baseColWidth="10" defaultRowHeight="15" x14ac:dyDescent="0.25"/>
  <cols>
    <col min="3" max="3" width="5.140625" customWidth="1"/>
  </cols>
  <sheetData>
    <row r="1" spans="1:5" ht="15.75" thickBot="1" x14ac:dyDescent="0.3">
      <c r="D1" s="2" t="s">
        <v>16</v>
      </c>
      <c r="E1" s="2"/>
    </row>
    <row r="2" spans="1:5" ht="15.75" thickBot="1" x14ac:dyDescent="0.3">
      <c r="A2" s="2" t="s">
        <v>14</v>
      </c>
      <c r="B2" s="1">
        <v>42491</v>
      </c>
      <c r="D2" s="1">
        <v>42495</v>
      </c>
      <c r="E2" t="s">
        <v>17</v>
      </c>
    </row>
    <row r="3" spans="1:5" ht="15.75" thickBot="1" x14ac:dyDescent="0.3">
      <c r="A3" s="2" t="s">
        <v>15</v>
      </c>
      <c r="B3" s="1">
        <v>42521</v>
      </c>
      <c r="D3" s="1">
        <v>42506</v>
      </c>
      <c r="E3" t="s">
        <v>18</v>
      </c>
    </row>
    <row r="4" spans="1:5" x14ac:dyDescent="0.25">
      <c r="D4" s="1">
        <v>42507</v>
      </c>
      <c r="E4" t="s">
        <v>19</v>
      </c>
    </row>
    <row r="5" spans="1:5" ht="15.75" thickBot="1" x14ac:dyDescent="0.3">
      <c r="A5" s="2" t="s">
        <v>20</v>
      </c>
      <c r="B5" s="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zoomScale="130" zoomScaleNormal="130" workbookViewId="0">
      <selection activeCell="D10" sqref="D10"/>
    </sheetView>
  </sheetViews>
  <sheetFormatPr baseColWidth="10" defaultRowHeight="15" x14ac:dyDescent="0.25"/>
  <cols>
    <col min="3" max="3" width="5.140625" customWidth="1"/>
  </cols>
  <sheetData>
    <row r="1" spans="1:5" ht="15.75" thickBot="1" x14ac:dyDescent="0.3">
      <c r="D1" s="2" t="s">
        <v>16</v>
      </c>
      <c r="E1" s="2"/>
    </row>
    <row r="2" spans="1:5" ht="15.75" thickBot="1" x14ac:dyDescent="0.3">
      <c r="A2" s="2" t="s">
        <v>14</v>
      </c>
      <c r="B2" s="1">
        <v>42491</v>
      </c>
      <c r="D2" s="1">
        <v>42495</v>
      </c>
      <c r="E2" t="s">
        <v>17</v>
      </c>
    </row>
    <row r="3" spans="1:5" ht="15.75" thickBot="1" x14ac:dyDescent="0.3">
      <c r="A3" s="2" t="s">
        <v>15</v>
      </c>
      <c r="B3" s="1">
        <v>42521</v>
      </c>
      <c r="D3" s="1">
        <v>42506</v>
      </c>
      <c r="E3" t="s">
        <v>18</v>
      </c>
    </row>
    <row r="4" spans="1:5" x14ac:dyDescent="0.25">
      <c r="D4" s="1">
        <v>42507</v>
      </c>
      <c r="E4" t="s">
        <v>19</v>
      </c>
    </row>
    <row r="5" spans="1:5" ht="15.75" thickBot="1" x14ac:dyDescent="0.3">
      <c r="A5" s="2" t="s">
        <v>20</v>
      </c>
      <c r="B5" s="2"/>
    </row>
    <row r="6" spans="1:5" x14ac:dyDescent="0.25">
      <c r="A6">
        <f>NETWORKDAYS.INTL(B2,B3,11,D2:D4)</f>
        <v>23</v>
      </c>
    </row>
    <row r="11" spans="1:5" x14ac:dyDescent="0.25">
      <c r="D11" s="1"/>
    </row>
    <row r="12" spans="1:5" x14ac:dyDescent="0.25">
      <c r="D12" s="1"/>
    </row>
    <row r="13" spans="1:5" x14ac:dyDescent="0.25">
      <c r="D13" s="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zoomScale="110" zoomScaleNormal="110" workbookViewId="0">
      <selection activeCell="B6" sqref="B6"/>
    </sheetView>
  </sheetViews>
  <sheetFormatPr baseColWidth="10" defaultRowHeight="15" x14ac:dyDescent="0.25"/>
  <cols>
    <col min="1" max="1" width="11" customWidth="1"/>
  </cols>
  <sheetData>
    <row r="1" spans="1:2" x14ac:dyDescent="0.25">
      <c r="A1" t="s">
        <v>32</v>
      </c>
    </row>
    <row r="2" spans="1:2" x14ac:dyDescent="0.25">
      <c r="A2" s="9">
        <f ca="1">NOW()</f>
        <v>42845.488596990741</v>
      </c>
      <c r="B2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12</vt:i4>
      </vt:variant>
    </vt:vector>
  </HeadingPairs>
  <TitlesOfParts>
    <vt:vector size="12" baseType="lpstr">
      <vt:lpstr>8.1 ISO</vt:lpstr>
      <vt:lpstr>8.1 ISO løsn</vt:lpstr>
      <vt:lpstr>8.1 Møter</vt:lpstr>
      <vt:lpstr>8.1 Møter løsn</vt:lpstr>
      <vt:lpstr>8.2 Alder</vt:lpstr>
      <vt:lpstr>8.2 Alder løsn</vt:lpstr>
      <vt:lpstr>8.2 Arbeidsdager</vt:lpstr>
      <vt:lpstr>8.2 Arbeidsdager løsn</vt:lpstr>
      <vt:lpstr>8.3 Frk. ur løsn</vt:lpstr>
      <vt:lpstr>8.4 Maraton</vt:lpstr>
      <vt:lpstr>8.4 Maraton løsn</vt:lpstr>
      <vt:lpstr>8.4 Sum tider løsn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Helbæk Morten</dc:creator>
  <cp:lastModifiedBy>Helbæk Morten</cp:lastModifiedBy>
  <dcterms:created xsi:type="dcterms:W3CDTF">2016-10-23T11:38:00Z</dcterms:created>
  <dcterms:modified xsi:type="dcterms:W3CDTF">2017-04-20T09:43:41Z</dcterms:modified>
</cp:coreProperties>
</file>